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ClaireNamakia\2025\"/>
    </mc:Choice>
  </mc:AlternateContent>
  <xr:revisionPtr revIDLastSave="0" documentId="13_ncr:1_{E89D441D-4A0F-4495-A023-C713FDDE211E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Feuille 1 - Dépenses_Ressourc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B21" i="1"/>
  <c r="D9" i="1"/>
  <c r="B20" i="1"/>
  <c r="D18" i="1"/>
  <c r="D13" i="1"/>
  <c r="D5" i="1"/>
  <c r="D19" i="1" l="1"/>
  <c r="D10" i="1"/>
  <c r="F18" i="1" l="1"/>
  <c r="F13" i="1"/>
  <c r="D20" i="1"/>
  <c r="F5" i="1"/>
  <c r="F9" i="1"/>
  <c r="F10" i="1" l="1"/>
  <c r="F19" i="1"/>
  <c r="F20" i="1" l="1"/>
</calcChain>
</file>

<file path=xl/sharedStrings.xml><?xml version="1.0" encoding="utf-8"?>
<sst xmlns="http://schemas.openxmlformats.org/spreadsheetml/2006/main" count="27" uniqueCount="26">
  <si>
    <t>€</t>
  </si>
  <si>
    <t>%</t>
  </si>
  <si>
    <t>Total Education</t>
  </si>
  <si>
    <t>TOTAL ACTIONS</t>
  </si>
  <si>
    <t>Internet+Wifi</t>
  </si>
  <si>
    <t>Total Namakia</t>
  </si>
  <si>
    <t xml:space="preserve">Total Paris </t>
  </si>
  <si>
    <t>Income/Expenses 2025</t>
  </si>
  <si>
    <t>INCOME</t>
  </si>
  <si>
    <t>Donations</t>
  </si>
  <si>
    <t>EXPENSES</t>
  </si>
  <si>
    <t>School supplies
1401 elementary and primary students</t>
  </si>
  <si>
    <t>Contributions for 644 people in 3 communities</t>
  </si>
  <si>
    <t>Dental hygiene</t>
  </si>
  <si>
    <t>Medical office equipment</t>
  </si>
  <si>
    <t>Total Health</t>
  </si>
  <si>
    <t>Travel expenses</t>
  </si>
  <si>
    <t>Insurance</t>
  </si>
  <si>
    <t>Zoom + Web Site</t>
  </si>
  <si>
    <t>Bank expenses</t>
  </si>
  <si>
    <t>Bank management</t>
  </si>
  <si>
    <t>TOTAL OPERATION</t>
  </si>
  <si>
    <t>TOTAL EXPENSES</t>
  </si>
  <si>
    <t>Left to add in 2026</t>
  </si>
  <si>
    <t>TOTAL INCOME</t>
  </si>
  <si>
    <t>Left from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</si>
</sst>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indexed="8"/>
      <name val="Helvetica Neue"/>
    </font>
    <font>
      <sz val="12"/>
      <color indexed="8"/>
      <name val="Helvetica Neue"/>
    </font>
    <font>
      <b/>
      <sz val="12"/>
      <color indexed="9"/>
      <name val="Helvetica Neue"/>
    </font>
    <font>
      <b/>
      <sz val="10"/>
      <color indexed="9"/>
      <name val="Helvetica Neue"/>
    </font>
    <font>
      <sz val="12"/>
      <color indexed="9"/>
      <name val="Helvetica Neue Medium"/>
    </font>
    <font>
      <b/>
      <sz val="12"/>
      <color indexed="8"/>
      <name val="Helvetica Neue"/>
    </font>
    <font>
      <b/>
      <i/>
      <sz val="12"/>
      <color indexed="8"/>
      <name val="Helvetica Neue"/>
    </font>
    <font>
      <b/>
      <sz val="13"/>
      <color indexed="8"/>
      <name val="Helvetica Neue"/>
    </font>
    <font>
      <sz val="10"/>
      <color indexed="8"/>
      <name val="Helvetica Neue"/>
    </font>
    <font>
      <sz val="12"/>
      <name val="Helvetica Neue"/>
    </font>
    <font>
      <b/>
      <sz val="12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15"/>
        <bgColor auto="1"/>
      </patternFill>
    </fill>
  </fills>
  <borders count="12">
    <border>
      <left/>
      <right/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2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2"/>
      </top>
      <bottom style="thin">
        <color indexed="14"/>
      </bottom>
      <diagonal/>
    </border>
    <border>
      <left style="thin">
        <color indexed="13"/>
      </left>
      <right style="thin">
        <color indexed="14"/>
      </right>
      <top style="thin">
        <color indexed="12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2"/>
      </top>
      <bottom style="thin">
        <color indexed="14"/>
      </bottom>
      <diagonal/>
    </border>
    <border>
      <left style="thin">
        <color indexed="10"/>
      </left>
      <right style="thin">
        <color indexed="13"/>
      </right>
      <top style="thin">
        <color indexed="14"/>
      </top>
      <bottom style="thin">
        <color indexed="14"/>
      </bottom>
      <diagonal/>
    </border>
    <border>
      <left style="thin">
        <color indexed="13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0"/>
      </left>
      <right style="thin">
        <color indexed="13"/>
      </right>
      <top style="thin">
        <color indexed="14"/>
      </top>
      <bottom style="thin">
        <color indexed="10"/>
      </bottom>
      <diagonal/>
    </border>
    <border>
      <left style="thin">
        <color indexed="13"/>
      </left>
      <right style="thin">
        <color indexed="14"/>
      </right>
      <top style="thin">
        <color indexed="14"/>
      </top>
      <bottom style="thin">
        <color indexed="1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9" fontId="8" fillId="0" borderId="0" applyFont="0" applyFill="0" applyBorder="0" applyAlignment="0" applyProtection="0"/>
  </cellStyleXfs>
  <cellXfs count="55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9" fontId="2" fillId="0" borderId="2" xfId="0" applyNumberFormat="1" applyFont="1" applyBorder="1">
      <alignment vertical="top" wrapText="1"/>
    </xf>
    <xf numFmtId="0" fontId="1" fillId="0" borderId="5" xfId="0" applyFont="1" applyBorder="1">
      <alignment vertical="top" wrapText="1"/>
    </xf>
    <xf numFmtId="0" fontId="1" fillId="0" borderId="5" xfId="0" applyNumberFormat="1" applyFont="1" applyBorder="1">
      <alignment vertical="top" wrapText="1"/>
    </xf>
    <xf numFmtId="49" fontId="1" fillId="0" borderId="5" xfId="0" applyNumberFormat="1" applyFont="1" applyBorder="1">
      <alignment vertical="top" wrapText="1"/>
    </xf>
    <xf numFmtId="49" fontId="4" fillId="0" borderId="6" xfId="0" applyNumberFormat="1" applyFont="1" applyBorder="1">
      <alignment vertical="top" wrapText="1"/>
    </xf>
    <xf numFmtId="0" fontId="1" fillId="2" borderId="8" xfId="0" applyFont="1" applyFill="1" applyBorder="1">
      <alignment vertical="top" wrapText="1"/>
    </xf>
    <xf numFmtId="0" fontId="1" fillId="2" borderId="8" xfId="0" applyNumberFormat="1" applyFont="1" applyFill="1" applyBorder="1">
      <alignment vertical="top" wrapText="1"/>
    </xf>
    <xf numFmtId="49" fontId="1" fillId="2" borderId="8" xfId="0" applyNumberFormat="1" applyFont="1" applyFill="1" applyBorder="1">
      <alignment vertical="top" wrapText="1"/>
    </xf>
    <xf numFmtId="0" fontId="4" fillId="0" borderId="6" xfId="0" applyFont="1" applyBorder="1">
      <alignment vertical="top" wrapText="1"/>
    </xf>
    <xf numFmtId="0" fontId="1" fillId="0" borderId="8" xfId="0" applyFont="1" applyBorder="1">
      <alignment vertical="top" wrapText="1"/>
    </xf>
    <xf numFmtId="0" fontId="6" fillId="0" borderId="8" xfId="0" applyNumberFormat="1" applyFont="1" applyBorder="1">
      <alignment vertical="top" wrapText="1"/>
    </xf>
    <xf numFmtId="49" fontId="6" fillId="0" borderId="8" xfId="0" applyNumberFormat="1" applyFont="1" applyBorder="1">
      <alignment vertical="top" wrapText="1"/>
    </xf>
    <xf numFmtId="0" fontId="7" fillId="2" borderId="8" xfId="0" applyNumberFormat="1" applyFont="1" applyFill="1" applyBorder="1">
      <alignment vertical="top" wrapText="1"/>
    </xf>
    <xf numFmtId="49" fontId="7" fillId="2" borderId="8" xfId="0" applyNumberFormat="1" applyFont="1" applyFill="1" applyBorder="1">
      <alignment vertical="top" wrapText="1"/>
    </xf>
    <xf numFmtId="49" fontId="1" fillId="0" borderId="8" xfId="0" applyNumberFormat="1" applyFont="1" applyBorder="1">
      <alignment vertical="top" wrapText="1"/>
    </xf>
    <xf numFmtId="49" fontId="6" fillId="2" borderId="8" xfId="0" applyNumberFormat="1" applyFont="1" applyFill="1" applyBorder="1">
      <alignment vertical="top" wrapText="1"/>
    </xf>
    <xf numFmtId="0" fontId="7" fillId="0" borderId="8" xfId="0" applyNumberFormat="1" applyFont="1" applyBorder="1">
      <alignment vertical="top" wrapText="1"/>
    </xf>
    <xf numFmtId="49" fontId="7" fillId="0" borderId="8" xfId="0" applyNumberFormat="1" applyFont="1" applyBorder="1">
      <alignment vertical="top" wrapText="1"/>
    </xf>
    <xf numFmtId="49" fontId="2" fillId="0" borderId="6" xfId="0" applyNumberFormat="1" applyFont="1" applyBorder="1">
      <alignment vertical="top" wrapText="1"/>
    </xf>
    <xf numFmtId="0" fontId="7" fillId="2" borderId="8" xfId="0" applyFont="1" applyFill="1" applyBorder="1">
      <alignment vertical="top" wrapText="1"/>
    </xf>
    <xf numFmtId="0" fontId="4" fillId="0" borderId="9" xfId="0" applyFont="1" applyBorder="1">
      <alignment vertical="top" wrapText="1"/>
    </xf>
    <xf numFmtId="0" fontId="1" fillId="0" borderId="11" xfId="0" applyFont="1" applyBorder="1">
      <alignment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1" fillId="2" borderId="7" xfId="0" applyNumberFormat="1" applyFont="1" applyFill="1" applyBorder="1">
      <alignment vertical="top" wrapText="1"/>
    </xf>
    <xf numFmtId="2" fontId="1" fillId="0" borderId="7" xfId="0" applyNumberFormat="1" applyFont="1" applyBorder="1">
      <alignment vertical="top" wrapText="1"/>
    </xf>
    <xf numFmtId="2" fontId="1" fillId="0" borderId="10" xfId="0" applyNumberFormat="1" applyFont="1" applyBorder="1">
      <alignment vertical="top" wrapText="1"/>
    </xf>
    <xf numFmtId="2" fontId="0" fillId="0" borderId="0" xfId="0" applyNumberFormat="1">
      <alignment vertical="top" wrapText="1"/>
    </xf>
    <xf numFmtId="9" fontId="1" fillId="0" borderId="8" xfId="1" applyFont="1" applyBorder="1" applyAlignment="1">
      <alignment vertical="top" wrapText="1"/>
    </xf>
    <xf numFmtId="1" fontId="5" fillId="0" borderId="4" xfId="0" applyNumberFormat="1" applyFont="1" applyBorder="1">
      <alignment vertical="top" wrapText="1"/>
    </xf>
    <xf numFmtId="1" fontId="1" fillId="2" borderId="7" xfId="0" applyNumberFormat="1" applyFont="1" applyFill="1" applyBorder="1">
      <alignment vertical="top" wrapText="1"/>
    </xf>
    <xf numFmtId="1" fontId="5" fillId="2" borderId="7" xfId="0" applyNumberFormat="1" applyFont="1" applyFill="1" applyBorder="1">
      <alignment vertical="top" wrapText="1"/>
    </xf>
    <xf numFmtId="1" fontId="7" fillId="2" borderId="7" xfId="0" applyNumberFormat="1" applyFont="1" applyFill="1" applyBorder="1">
      <alignment vertical="top" wrapText="1"/>
    </xf>
    <xf numFmtId="9" fontId="5" fillId="2" borderId="8" xfId="1" applyFont="1" applyFill="1" applyBorder="1" applyAlignment="1">
      <alignment vertical="top" wrapText="1"/>
    </xf>
    <xf numFmtId="9" fontId="5" fillId="0" borderId="8" xfId="1" applyFont="1" applyBorder="1" applyAlignment="1">
      <alignment vertical="top" wrapText="1"/>
    </xf>
    <xf numFmtId="9" fontId="5" fillId="2" borderId="8" xfId="0" applyNumberFormat="1" applyFont="1" applyFill="1" applyBorder="1">
      <alignment vertical="top" wrapText="1"/>
    </xf>
    <xf numFmtId="0" fontId="9" fillId="0" borderId="8" xfId="0" applyNumberFormat="1" applyFont="1" applyBorder="1">
      <alignment vertical="top" wrapText="1"/>
    </xf>
    <xf numFmtId="0" fontId="9" fillId="2" borderId="8" xfId="0" applyNumberFormat="1" applyFont="1" applyFill="1" applyBorder="1">
      <alignment vertical="top" wrapText="1"/>
    </xf>
    <xf numFmtId="0" fontId="10" fillId="0" borderId="8" xfId="0" applyNumberFormat="1" applyFont="1" applyBorder="1">
      <alignment vertical="top" wrapText="1"/>
    </xf>
    <xf numFmtId="0" fontId="10" fillId="2" borderId="8" xfId="0" applyNumberFormat="1" applyFont="1" applyFill="1" applyBorder="1">
      <alignment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6" xfId="0" applyFont="1" applyFill="1" applyBorder="1">
      <alignment vertical="top" wrapText="1"/>
    </xf>
    <xf numFmtId="2" fontId="1" fillId="0" borderId="7" xfId="0" applyNumberFormat="1" applyFont="1" applyFill="1" applyBorder="1">
      <alignment vertical="top" wrapText="1"/>
    </xf>
    <xf numFmtId="0" fontId="1" fillId="0" borderId="8" xfId="0" applyFont="1" applyFill="1" applyBorder="1">
      <alignment vertical="top" wrapText="1"/>
    </xf>
    <xf numFmtId="0" fontId="1" fillId="0" borderId="8" xfId="0" applyNumberFormat="1" applyFont="1" applyFill="1" applyBorder="1">
      <alignment vertical="top" wrapText="1"/>
    </xf>
    <xf numFmtId="49" fontId="1" fillId="0" borderId="8" xfId="0" applyNumberFormat="1" applyFont="1" applyFill="1" applyBorder="1">
      <alignment vertical="top" wrapText="1"/>
    </xf>
    <xf numFmtId="0" fontId="0" fillId="0" borderId="0" xfId="0" applyNumberFormat="1" applyFill="1">
      <alignment vertical="top" wrapText="1"/>
    </xf>
    <xf numFmtId="1" fontId="1" fillId="0" borderId="8" xfId="0" applyNumberFormat="1" applyFont="1" applyBorder="1">
      <alignment vertical="top" wrapText="1"/>
    </xf>
    <xf numFmtId="0" fontId="5" fillId="0" borderId="0" xfId="0" applyFont="1" applyAlignment="1">
      <alignment horizontal="center" vertical="center"/>
    </xf>
    <xf numFmtId="1" fontId="7" fillId="2" borderId="8" xfId="0" applyNumberFormat="1" applyFont="1" applyFill="1" applyBorder="1">
      <alignment vertical="top" wrapText="1"/>
    </xf>
    <xf numFmtId="1" fontId="10" fillId="0" borderId="7" xfId="0" applyNumberFormat="1" applyFont="1" applyBorder="1">
      <alignment vertical="top" wrapText="1"/>
    </xf>
  </cellXfs>
  <cellStyles count="2">
    <cellStyle name="Normal" xfId="0" builtinId="0"/>
    <cellStyle name="Percent" xfId="1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23232"/>
      <rgbColor rgb="FFADADAD"/>
      <rgbColor rgb="FFD6D6D6"/>
      <rgbColor rgb="FF89847F"/>
      <rgbColor rgb="FFA6A29F"/>
      <rgbColor rgb="FFE3E3E3"/>
      <rgbColor rgb="FFF4F9F8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showGridLines="0" tabSelected="1" zoomScale="61" workbookViewId="0">
      <pane xSplit="1" ySplit="2" topLeftCell="B3" activePane="bottomRight" state="frozen"/>
      <selection pane="topRight"/>
      <selection pane="bottomLeft"/>
      <selection pane="bottomRight" activeCell="B21" sqref="B21"/>
    </sheetView>
  </sheetViews>
  <sheetFormatPr defaultColWidth="16.36328125" defaultRowHeight="19.899999999999999" customHeight="1"/>
  <cols>
    <col min="1" max="1" width="23.08984375" style="1" customWidth="1"/>
    <col min="2" max="2" width="15.36328125" style="31" customWidth="1"/>
    <col min="3" max="3" width="2.1796875" style="1" customWidth="1"/>
    <col min="4" max="4" width="16.36328125" style="1" customWidth="1"/>
    <col min="5" max="5" width="36.6328125" style="1" customWidth="1"/>
    <col min="6" max="6" width="10.7265625" style="1" customWidth="1"/>
    <col min="7" max="7" width="16.36328125" style="1" customWidth="1"/>
    <col min="8" max="16384" width="16.36328125" style="1"/>
  </cols>
  <sheetData>
    <row r="1" spans="1:6" ht="27.65" customHeight="1">
      <c r="A1" s="52" t="s">
        <v>7</v>
      </c>
      <c r="B1" s="52"/>
      <c r="C1" s="52"/>
      <c r="D1" s="52"/>
      <c r="E1" s="52"/>
      <c r="F1" s="52"/>
    </row>
    <row r="2" spans="1:6" ht="23.5" customHeight="1">
      <c r="A2" s="2" t="s">
        <v>8</v>
      </c>
      <c r="B2" s="27" t="s">
        <v>0</v>
      </c>
      <c r="C2" s="4"/>
      <c r="D2" s="3" t="s">
        <v>0</v>
      </c>
      <c r="E2" s="3" t="s">
        <v>10</v>
      </c>
      <c r="F2" s="5" t="s">
        <v>1</v>
      </c>
    </row>
    <row r="3" spans="1:6" ht="35.5" customHeight="1">
      <c r="A3" s="44" t="s">
        <v>9</v>
      </c>
      <c r="B3" s="33">
        <v>13219</v>
      </c>
      <c r="C3" s="6"/>
      <c r="D3" s="7">
        <v>10317</v>
      </c>
      <c r="E3" s="8" t="s">
        <v>11</v>
      </c>
      <c r="F3" s="6"/>
    </row>
    <row r="4" spans="1:6" ht="21.5" customHeight="1">
      <c r="A4" s="9" t="s">
        <v>25</v>
      </c>
      <c r="B4" s="34">
        <v>3264</v>
      </c>
      <c r="C4" s="10"/>
      <c r="D4" s="11"/>
      <c r="E4" s="12"/>
      <c r="F4" s="10"/>
    </row>
    <row r="5" spans="1:6" ht="22.9" customHeight="1">
      <c r="A5" s="13"/>
      <c r="B5" s="29"/>
      <c r="C5" s="14"/>
      <c r="D5" s="15">
        <f>D3+D4</f>
        <v>10317</v>
      </c>
      <c r="E5" s="16" t="s">
        <v>2</v>
      </c>
      <c r="F5" s="38">
        <f>D5/D10</f>
        <v>0.81409295352323841</v>
      </c>
    </row>
    <row r="6" spans="1:6" ht="31" customHeight="1">
      <c r="A6" s="13"/>
      <c r="B6" s="28"/>
      <c r="C6" s="10"/>
      <c r="D6" s="11">
        <v>1620</v>
      </c>
      <c r="E6" s="12" t="s">
        <v>12</v>
      </c>
      <c r="F6" s="10"/>
    </row>
    <row r="7" spans="1:6" s="50" customFormat="1" ht="31" customHeight="1">
      <c r="A7" s="45"/>
      <c r="B7" s="46"/>
      <c r="C7" s="47"/>
      <c r="D7" s="48">
        <v>195</v>
      </c>
      <c r="E7" s="49" t="s">
        <v>13</v>
      </c>
      <c r="F7" s="47"/>
    </row>
    <row r="8" spans="1:6" ht="31" customHeight="1">
      <c r="A8" s="13"/>
      <c r="B8" s="28"/>
      <c r="C8" s="10"/>
      <c r="D8" s="11">
        <v>541</v>
      </c>
      <c r="E8" s="12" t="s">
        <v>14</v>
      </c>
      <c r="F8" s="10"/>
    </row>
    <row r="9" spans="1:6" ht="22.9" customHeight="1">
      <c r="A9" s="13"/>
      <c r="B9" s="29"/>
      <c r="C9" s="14"/>
      <c r="D9" s="15">
        <f>D6+D7+D8</f>
        <v>2356</v>
      </c>
      <c r="E9" s="16" t="s">
        <v>15</v>
      </c>
      <c r="F9" s="32">
        <f>D9/D10</f>
        <v>0.18590704647676162</v>
      </c>
    </row>
    <row r="10" spans="1:6" ht="23.9" customHeight="1">
      <c r="A10" s="13"/>
      <c r="B10" s="28"/>
      <c r="C10" s="10"/>
      <c r="D10" s="17">
        <f>D5+D9</f>
        <v>12673</v>
      </c>
      <c r="E10" s="18" t="s">
        <v>3</v>
      </c>
      <c r="F10" s="37">
        <f>D10/D20</f>
        <v>0.93135885941059748</v>
      </c>
    </row>
    <row r="11" spans="1:6" ht="22.9" customHeight="1">
      <c r="A11" s="13"/>
      <c r="B11" s="29"/>
      <c r="C11" s="14"/>
      <c r="D11" s="40">
        <v>208</v>
      </c>
      <c r="E11" s="19" t="s">
        <v>4</v>
      </c>
      <c r="F11" s="14"/>
    </row>
    <row r="12" spans="1:6" ht="22.9" customHeight="1">
      <c r="A12" s="13"/>
      <c r="B12" s="28"/>
      <c r="C12" s="10"/>
      <c r="D12" s="41">
        <v>204</v>
      </c>
      <c r="E12" s="12" t="s">
        <v>16</v>
      </c>
      <c r="F12" s="10"/>
    </row>
    <row r="13" spans="1:6" ht="22.9" customHeight="1">
      <c r="A13" s="13"/>
      <c r="B13" s="29"/>
      <c r="C13" s="14"/>
      <c r="D13" s="42">
        <f>D11+D12</f>
        <v>412</v>
      </c>
      <c r="E13" s="16" t="s">
        <v>5</v>
      </c>
      <c r="F13" s="38">
        <f>D13/D19</f>
        <v>0.4411134903640257</v>
      </c>
    </row>
    <row r="14" spans="1:6" ht="22.9" customHeight="1">
      <c r="A14" s="13"/>
      <c r="B14" s="28"/>
      <c r="C14" s="10"/>
      <c r="D14" s="41">
        <v>110</v>
      </c>
      <c r="E14" s="12" t="s">
        <v>17</v>
      </c>
      <c r="F14" s="10"/>
    </row>
    <row r="15" spans="1:6" ht="22.9" customHeight="1">
      <c r="A15" s="13"/>
      <c r="B15" s="29"/>
      <c r="C15" s="14"/>
      <c r="D15" s="40">
        <v>19</v>
      </c>
      <c r="E15" s="19" t="s">
        <v>18</v>
      </c>
      <c r="F15" s="14"/>
    </row>
    <row r="16" spans="1:6" ht="22.9" customHeight="1">
      <c r="A16" s="13"/>
      <c r="B16" s="28"/>
      <c r="C16" s="10"/>
      <c r="D16" s="41">
        <v>353</v>
      </c>
      <c r="E16" s="12" t="s">
        <v>19</v>
      </c>
      <c r="F16" s="10"/>
    </row>
    <row r="17" spans="1:6" ht="22.9" customHeight="1">
      <c r="A17" s="13"/>
      <c r="B17" s="29"/>
      <c r="C17" s="14"/>
      <c r="D17" s="40">
        <v>40</v>
      </c>
      <c r="E17" s="19" t="s">
        <v>20</v>
      </c>
      <c r="F17" s="14"/>
    </row>
    <row r="18" spans="1:6" ht="22.9" customHeight="1">
      <c r="A18" s="13"/>
      <c r="B18" s="28"/>
      <c r="C18" s="10"/>
      <c r="D18" s="43">
        <f>D14+D15+D16+D17</f>
        <v>522</v>
      </c>
      <c r="E18" s="20" t="s">
        <v>6</v>
      </c>
      <c r="F18" s="37">
        <f>D18/D19</f>
        <v>0.5588865096359743</v>
      </c>
    </row>
    <row r="19" spans="1:6" ht="23.9" customHeight="1">
      <c r="A19" s="13"/>
      <c r="B19" s="29"/>
      <c r="C19" s="14"/>
      <c r="D19" s="21">
        <f>D13+D18</f>
        <v>934</v>
      </c>
      <c r="E19" s="22" t="s">
        <v>21</v>
      </c>
      <c r="F19" s="38">
        <f>D19/D20</f>
        <v>6.8641140589402516E-2</v>
      </c>
    </row>
    <row r="20" spans="1:6" ht="36" customHeight="1">
      <c r="A20" s="23" t="s">
        <v>24</v>
      </c>
      <c r="B20" s="35">
        <f>B3+B4</f>
        <v>16483</v>
      </c>
      <c r="C20" s="10"/>
      <c r="D20" s="17">
        <f>D10+D19</f>
        <v>13607</v>
      </c>
      <c r="E20" s="18" t="s">
        <v>22</v>
      </c>
      <c r="F20" s="39">
        <f>F10+ F19</f>
        <v>1</v>
      </c>
    </row>
    <row r="21" spans="1:6" ht="22.9" customHeight="1">
      <c r="A21" s="9" t="s">
        <v>23</v>
      </c>
      <c r="B21" s="54">
        <f>B20-D20</f>
        <v>2876</v>
      </c>
      <c r="C21" s="14"/>
      <c r="D21" s="51"/>
      <c r="E21" s="19"/>
      <c r="F21" s="14"/>
    </row>
    <row r="22" spans="1:6" ht="23.9" customHeight="1">
      <c r="A22" s="13"/>
      <c r="B22" s="36"/>
      <c r="C22" s="24"/>
      <c r="D22" s="53">
        <f>B3+B4</f>
        <v>16483</v>
      </c>
      <c r="E22" s="10"/>
      <c r="F22" s="10"/>
    </row>
    <row r="23" spans="1:6" ht="22.9" customHeight="1">
      <c r="A23" s="13"/>
      <c r="B23" s="29"/>
      <c r="C23" s="14"/>
      <c r="D23" s="14"/>
      <c r="E23" s="14"/>
      <c r="F23" s="14"/>
    </row>
    <row r="24" spans="1:6" ht="22.9" customHeight="1">
      <c r="A24" s="13"/>
      <c r="B24" s="28"/>
      <c r="C24" s="10"/>
      <c r="D24" s="10"/>
      <c r="E24" s="10"/>
      <c r="F24" s="10"/>
    </row>
    <row r="25" spans="1:6" ht="23.15" customHeight="1">
      <c r="A25" s="25"/>
      <c r="B25" s="30"/>
      <c r="C25" s="26"/>
      <c r="D25" s="26"/>
      <c r="E25" s="26"/>
      <c r="F25" s="26"/>
    </row>
  </sheetData>
  <mergeCells count="1">
    <mergeCell ref="A1:F1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Feuille 1 - Dépenses_Ressources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B.</dc:creator>
  <cp:lastModifiedBy>Laurent B.</cp:lastModifiedBy>
  <dcterms:created xsi:type="dcterms:W3CDTF">2025-05-10T13:14:01Z</dcterms:created>
  <dcterms:modified xsi:type="dcterms:W3CDTF">2026-04-17T12:55:26Z</dcterms:modified>
</cp:coreProperties>
</file>