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ClaireNamakia\2024\"/>
    </mc:Choice>
  </mc:AlternateContent>
  <xr:revisionPtr revIDLastSave="0" documentId="13_ncr:1_{CFAEE631-413B-419E-A097-AE74583E4530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Feuille 1 - Dépenses_Ressourc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D16" i="1"/>
  <c r="F16" i="1" s="1"/>
  <c r="D11" i="1"/>
  <c r="D17" i="1" s="1"/>
  <c r="D5" i="1"/>
  <c r="D8" i="1" s="1"/>
  <c r="D18" i="1" l="1"/>
  <c r="F7" i="1"/>
  <c r="F5" i="1"/>
  <c r="F11" i="1"/>
  <c r="D19" i="1" l="1"/>
  <c r="D20" i="1" s="1"/>
  <c r="F17" i="1"/>
  <c r="F8" i="1"/>
  <c r="F18" i="1" s="1"/>
</calcChain>
</file>

<file path=xl/sharedStrings.xml><?xml version="1.0" encoding="utf-8"?>
<sst xmlns="http://schemas.openxmlformats.org/spreadsheetml/2006/main" count="28" uniqueCount="27">
  <si>
    <t>Dépenses/Ressources 2024</t>
  </si>
  <si>
    <t>RESSOURCES</t>
  </si>
  <si>
    <t>€</t>
  </si>
  <si>
    <t>DEPENSES</t>
  </si>
  <si>
    <t>%</t>
  </si>
  <si>
    <t>Dons</t>
  </si>
  <si>
    <t>Fournitures scolaires 
1478 élèves primaire &amp; secondaire</t>
  </si>
  <si>
    <t>Cotisations</t>
  </si>
  <si>
    <t xml:space="preserve">Ventilateurs (3) 
salle de classe supplémentaire </t>
  </si>
  <si>
    <t>Total Education</t>
  </si>
  <si>
    <t>849 personnes sur 3 communes</t>
  </si>
  <si>
    <t>Total Santé</t>
  </si>
  <si>
    <t>TOTAL ACTIONS</t>
  </si>
  <si>
    <t>Internet+Wifi</t>
  </si>
  <si>
    <t>Frais de déplacement</t>
  </si>
  <si>
    <t>Total Namakia</t>
  </si>
  <si>
    <t>Assurance</t>
  </si>
  <si>
    <t>Abonnement zoom + Site Web</t>
  </si>
  <si>
    <t>Frais financiers</t>
  </si>
  <si>
    <t>Gestion banque</t>
  </si>
  <si>
    <t xml:space="preserve">Total Paris </t>
  </si>
  <si>
    <t>TOTAL FONCTIONNEMENT</t>
  </si>
  <si>
    <t>TOTAL RESSOURCES</t>
  </si>
  <si>
    <t>TOTAL DEPENSES</t>
  </si>
  <si>
    <t>REPORT 2023</t>
  </si>
  <si>
    <t>À reporter sur 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</si>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</sst>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0"/>
      <color indexed="8"/>
      <name val="Helvetica Neue"/>
    </font>
    <font>
      <sz val="12"/>
      <color indexed="8"/>
      <name val="Helvetica Neue"/>
    </font>
    <font>
      <b/>
      <sz val="12"/>
      <color indexed="8"/>
      <name val="Helvetica Neue"/>
    </font>
    <font>
      <b/>
      <sz val="12"/>
      <color indexed="12"/>
      <name val="Helvetica Neue"/>
    </font>
    <font>
      <b/>
      <sz val="10"/>
      <color indexed="12"/>
      <name val="Helvetica Neue"/>
    </font>
    <font>
      <sz val="12"/>
      <color indexed="12"/>
      <name val="Helvetica Neue Medium"/>
    </font>
    <font>
      <b/>
      <i/>
      <sz val="12"/>
      <color indexed="8"/>
      <name val="Helvetica Neue"/>
    </font>
    <font>
      <b/>
      <sz val="13"/>
      <color indexed="8"/>
      <name val="Helvetica Neue"/>
    </font>
    <font>
      <b/>
      <sz val="12"/>
      <color indexed="12"/>
      <name val="Helvetica Neue Medium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5"/>
      </right>
      <top style="thin">
        <color indexed="14"/>
      </top>
      <bottom style="thin">
        <color indexed="16"/>
      </bottom>
      <diagonal/>
    </border>
    <border>
      <left style="thin">
        <color indexed="15"/>
      </left>
      <right style="thin">
        <color indexed="16"/>
      </right>
      <top style="thin">
        <color indexed="14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4"/>
      </top>
      <bottom style="thin">
        <color indexed="16"/>
      </bottom>
      <diagonal/>
    </border>
    <border>
      <left style="thin">
        <color indexed="11"/>
      </left>
      <right style="thin">
        <color indexed="15"/>
      </right>
      <top style="thin">
        <color indexed="16"/>
      </top>
      <bottom style="thin">
        <color indexed="16"/>
      </bottom>
      <diagonal/>
    </border>
    <border>
      <left style="thin">
        <color indexed="15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1"/>
      </left>
      <right style="thin">
        <color indexed="15"/>
      </right>
      <top style="thin">
        <color indexed="16"/>
      </top>
      <bottom/>
      <diagonal/>
    </border>
    <border>
      <left style="thin">
        <color indexed="15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64"/>
      </left>
      <right style="thin">
        <color indexed="15"/>
      </right>
      <top style="thin">
        <color indexed="64"/>
      </top>
      <bottom style="thin">
        <color indexed="64"/>
      </bottom>
      <diagonal/>
    </border>
    <border>
      <left style="thin">
        <color indexed="15"/>
      </left>
      <right style="thin">
        <color indexed="16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9" fontId="5" fillId="2" borderId="6" xfId="0" applyNumberFormat="1" applyFont="1" applyFill="1" applyBorder="1">
      <alignment vertical="top" wrapText="1"/>
    </xf>
    <xf numFmtId="0" fontId="2" fillId="2" borderId="7" xfId="0" applyNumberFormat="1" applyFont="1" applyFill="1" applyBorder="1">
      <alignment vertical="top" wrapText="1"/>
    </xf>
    <xf numFmtId="0" fontId="1" fillId="2" borderId="8" xfId="0" applyFont="1" applyFill="1" applyBorder="1">
      <alignment vertical="top" wrapText="1"/>
    </xf>
    <xf numFmtId="0" fontId="1" fillId="2" borderId="8" xfId="0" applyNumberFormat="1" applyFont="1" applyFill="1" applyBorder="1">
      <alignment vertical="top" wrapText="1"/>
    </xf>
    <xf numFmtId="49" fontId="1" fillId="2" borderId="8" xfId="0" applyNumberFormat="1" applyFont="1" applyFill="1" applyBorder="1">
      <alignment vertical="top" wrapText="1"/>
    </xf>
    <xf numFmtId="49" fontId="5" fillId="2" borderId="9" xfId="0" applyNumberFormat="1" applyFont="1" applyFill="1" applyBorder="1">
      <alignment vertical="top" wrapText="1"/>
    </xf>
    <xf numFmtId="0" fontId="2" fillId="3" borderId="10" xfId="0" applyNumberFormat="1" applyFont="1" applyFill="1" applyBorder="1">
      <alignment vertical="top" wrapText="1"/>
    </xf>
    <xf numFmtId="0" fontId="1" fillId="3" borderId="11" xfId="0" applyFont="1" applyFill="1" applyBorder="1">
      <alignment vertical="top" wrapText="1"/>
    </xf>
    <xf numFmtId="0" fontId="1" fillId="3" borderId="11" xfId="0" applyNumberFormat="1" applyFont="1" applyFill="1" applyBorder="1">
      <alignment vertical="top" wrapText="1"/>
    </xf>
    <xf numFmtId="49" fontId="1" fillId="3" borderId="11" xfId="0" applyNumberFormat="1" applyFont="1" applyFill="1" applyBorder="1">
      <alignment vertical="top" wrapText="1"/>
    </xf>
    <xf numFmtId="0" fontId="5" fillId="2" borderId="9" xfId="0" applyFont="1" applyFill="1" applyBorder="1">
      <alignment vertical="top" wrapText="1"/>
    </xf>
    <xf numFmtId="0" fontId="1" fillId="2" borderId="10" xfId="0" applyFont="1" applyFill="1" applyBorder="1">
      <alignment vertical="top" wrapText="1"/>
    </xf>
    <xf numFmtId="0" fontId="1" fillId="2" borderId="11" xfId="0" applyFont="1" applyFill="1" applyBorder="1">
      <alignment vertical="top" wrapText="1"/>
    </xf>
    <xf numFmtId="0" fontId="6" fillId="2" borderId="11" xfId="0" applyNumberFormat="1" applyFont="1" applyFill="1" applyBorder="1">
      <alignment vertical="top" wrapText="1"/>
    </xf>
    <xf numFmtId="49" fontId="6" fillId="2" borderId="11" xfId="0" applyNumberFormat="1" applyFont="1" applyFill="1" applyBorder="1">
      <alignment vertical="top" wrapText="1"/>
    </xf>
    <xf numFmtId="9" fontId="1" fillId="2" borderId="11" xfId="0" applyNumberFormat="1" applyFont="1" applyFill="1" applyBorder="1">
      <alignment vertical="top" wrapText="1"/>
    </xf>
    <xf numFmtId="0" fontId="1" fillId="3" borderId="10" xfId="0" applyFont="1" applyFill="1" applyBorder="1">
      <alignment vertical="top" wrapText="1"/>
    </xf>
    <xf numFmtId="1" fontId="7" fillId="3" borderId="11" xfId="0" applyNumberFormat="1" applyFont="1" applyFill="1" applyBorder="1">
      <alignment vertical="top" wrapText="1"/>
    </xf>
    <xf numFmtId="49" fontId="7" fillId="3" borderId="11" xfId="0" applyNumberFormat="1" applyFont="1" applyFill="1" applyBorder="1">
      <alignment vertical="top" wrapText="1"/>
    </xf>
    <xf numFmtId="9" fontId="2" fillId="3" borderId="11" xfId="0" applyNumberFormat="1" applyFont="1" applyFill="1" applyBorder="1">
      <alignment vertical="top" wrapText="1"/>
    </xf>
    <xf numFmtId="0" fontId="1" fillId="2" borderId="11" xfId="0" applyNumberFormat="1" applyFont="1" applyFill="1" applyBorder="1">
      <alignment vertical="top" wrapText="1"/>
    </xf>
    <xf numFmtId="49" fontId="1" fillId="2" borderId="11" xfId="0" applyNumberFormat="1" applyFont="1" applyFill="1" applyBorder="1">
      <alignment vertical="top" wrapText="1"/>
    </xf>
    <xf numFmtId="0" fontId="6" fillId="3" borderId="11" xfId="0" applyNumberFormat="1" applyFont="1" applyFill="1" applyBorder="1">
      <alignment vertical="top" wrapText="1"/>
    </xf>
    <xf numFmtId="49" fontId="6" fillId="3" borderId="11" xfId="0" applyNumberFormat="1" applyFont="1" applyFill="1" applyBorder="1">
      <alignment vertical="top" wrapText="1"/>
    </xf>
    <xf numFmtId="9" fontId="1" fillId="3" borderId="11" xfId="0" applyNumberFormat="1" applyFont="1" applyFill="1" applyBorder="1">
      <alignment vertical="top" wrapText="1"/>
    </xf>
    <xf numFmtId="0" fontId="7" fillId="2" borderId="11" xfId="0" applyNumberFormat="1" applyFont="1" applyFill="1" applyBorder="1">
      <alignment vertical="top" wrapText="1"/>
    </xf>
    <xf numFmtId="49" fontId="7" fillId="2" borderId="11" xfId="0" applyNumberFormat="1" applyFont="1" applyFill="1" applyBorder="1">
      <alignment vertical="top" wrapText="1"/>
    </xf>
    <xf numFmtId="164" fontId="2" fillId="2" borderId="11" xfId="0" applyNumberFormat="1" applyFont="1" applyFill="1" applyBorder="1">
      <alignment vertical="top" wrapText="1"/>
    </xf>
    <xf numFmtId="49" fontId="3" fillId="2" borderId="9" xfId="0" applyNumberFormat="1" applyFont="1" applyFill="1" applyBorder="1">
      <alignment vertical="top" wrapText="1"/>
    </xf>
    <xf numFmtId="0" fontId="2" fillId="3" borderId="10" xfId="0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1" fontId="7" fillId="3" borderId="11" xfId="0" applyNumberFormat="1" applyFont="1" applyFill="1" applyBorder="1" applyAlignment="1">
      <alignment vertical="center" wrapText="1"/>
    </xf>
    <xf numFmtId="49" fontId="7" fillId="3" borderId="11" xfId="0" applyNumberFormat="1" applyFont="1" applyFill="1" applyBorder="1" applyAlignment="1">
      <alignment vertical="center" wrapText="1"/>
    </xf>
    <xf numFmtId="9" fontId="2" fillId="3" borderId="11" xfId="0" applyNumberFormat="1" applyFont="1" applyFill="1" applyBorder="1" applyAlignment="1">
      <alignment vertical="center" wrapText="1"/>
    </xf>
    <xf numFmtId="49" fontId="1" fillId="2" borderId="1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2" xfId="0" applyFont="1" applyFill="1" applyBorder="1">
      <alignment vertical="top" wrapText="1"/>
    </xf>
    <xf numFmtId="49" fontId="5" fillId="2" borderId="13" xfId="0" applyNumberFormat="1" applyFont="1" applyFill="1" applyBorder="1" applyAlignment="1">
      <alignment vertical="center" wrapText="1"/>
    </xf>
    <xf numFmtId="0" fontId="1" fillId="2" borderId="14" xfId="0" applyNumberFormat="1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vertical="center" wrapText="1"/>
    </xf>
    <xf numFmtId="0" fontId="8" fillId="2" borderId="16" xfId="0" applyFont="1" applyFill="1" applyBorder="1">
      <alignment vertical="top" wrapText="1"/>
    </xf>
    <xf numFmtId="0" fontId="7" fillId="3" borderId="17" xfId="0" applyNumberFormat="1" applyFont="1" applyFill="1" applyBorder="1">
      <alignment vertical="top" wrapText="1"/>
    </xf>
    <xf numFmtId="0" fontId="7" fillId="3" borderId="18" xfId="0" applyFont="1" applyFill="1" applyBorder="1">
      <alignment vertical="top" wrapText="1"/>
    </xf>
    <xf numFmtId="1" fontId="7" fillId="3" borderId="19" xfId="0" applyNumberFormat="1" applyFont="1" applyFill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DADAD"/>
      <rgbColor rgb="FF323232"/>
      <rgbColor rgb="FFD6D6D6"/>
      <rgbColor rgb="FF89847F"/>
      <rgbColor rgb="FFA6A29F"/>
      <rgbColor rgb="FFE3E3E3"/>
      <rgbColor rgb="FFF4F9F8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tabSelected="1" workbookViewId="0">
      <selection activeCell="D27" sqref="D27"/>
    </sheetView>
  </sheetViews>
  <sheetFormatPr defaultColWidth="16.36328125" defaultRowHeight="19.899999999999999" customHeight="1"/>
  <cols>
    <col min="1" max="1" width="21.36328125" style="1" customWidth="1"/>
    <col min="2" max="2" width="12" style="1" customWidth="1"/>
    <col min="3" max="3" width="1.453125" style="1" customWidth="1"/>
    <col min="4" max="4" width="14.1796875" style="1" customWidth="1"/>
    <col min="5" max="5" width="32.81640625" style="1" customWidth="1"/>
    <col min="6" max="6" width="9.6328125" style="1" customWidth="1"/>
    <col min="7" max="7" width="16.36328125" style="1" customWidth="1"/>
    <col min="8" max="16384" width="16.36328125" style="1"/>
  </cols>
  <sheetData>
    <row r="1" spans="1:6" ht="27.65" customHeight="1">
      <c r="A1" s="40" t="s">
        <v>0</v>
      </c>
      <c r="B1" s="41"/>
      <c r="C1" s="41"/>
      <c r="D1" s="41"/>
      <c r="E1" s="41"/>
      <c r="F1" s="42"/>
    </row>
    <row r="2" spans="1:6" ht="23.5" customHeight="1">
      <c r="A2" s="2" t="s">
        <v>1</v>
      </c>
      <c r="B2" s="3" t="s">
        <v>2</v>
      </c>
      <c r="C2" s="4"/>
      <c r="D2" s="3" t="s">
        <v>2</v>
      </c>
      <c r="E2" s="3" t="s">
        <v>3</v>
      </c>
      <c r="F2" s="3" t="s">
        <v>4</v>
      </c>
    </row>
    <row r="3" spans="1:6" ht="36.25" customHeight="1">
      <c r="A3" s="5" t="s">
        <v>5</v>
      </c>
      <c r="B3" s="6">
        <v>14175</v>
      </c>
      <c r="C3" s="7"/>
      <c r="D3" s="8">
        <v>8830</v>
      </c>
      <c r="E3" s="9" t="s">
        <v>6</v>
      </c>
      <c r="F3" s="7"/>
    </row>
    <row r="4" spans="1:6" ht="35.9" customHeight="1">
      <c r="A4" s="10" t="s">
        <v>7</v>
      </c>
      <c r="B4" s="11">
        <v>200</v>
      </c>
      <c r="C4" s="12"/>
      <c r="D4" s="13">
        <v>201</v>
      </c>
      <c r="E4" s="14" t="s">
        <v>8</v>
      </c>
      <c r="F4" s="12"/>
    </row>
    <row r="5" spans="1:6" ht="22.9" customHeight="1">
      <c r="A5" s="15"/>
      <c r="B5" s="16"/>
      <c r="C5" s="17"/>
      <c r="D5" s="18">
        <f>D3+D4</f>
        <v>9031</v>
      </c>
      <c r="E5" s="19" t="s">
        <v>9</v>
      </c>
      <c r="F5" s="20">
        <f>D5/D8</f>
        <v>0.81728506787330313</v>
      </c>
    </row>
    <row r="6" spans="1:6" ht="22.9" customHeight="1">
      <c r="A6" s="15"/>
      <c r="B6" s="21"/>
      <c r="C6" s="12"/>
      <c r="D6" s="13">
        <v>2019</v>
      </c>
      <c r="E6" s="14" t="s">
        <v>10</v>
      </c>
      <c r="F6" s="12"/>
    </row>
    <row r="7" spans="1:6" ht="22.9" customHeight="1">
      <c r="A7" s="15"/>
      <c r="B7" s="16"/>
      <c r="C7" s="17"/>
      <c r="D7" s="18">
        <v>2019</v>
      </c>
      <c r="E7" s="19" t="s">
        <v>11</v>
      </c>
      <c r="F7" s="20">
        <f>D7/D8</f>
        <v>0.18271493212669684</v>
      </c>
    </row>
    <row r="8" spans="1:6" ht="23.9" customHeight="1">
      <c r="A8" s="15"/>
      <c r="B8" s="21"/>
      <c r="C8" s="12"/>
      <c r="D8" s="22">
        <f>D5+D7</f>
        <v>11050</v>
      </c>
      <c r="E8" s="23" t="s">
        <v>12</v>
      </c>
      <c r="F8" s="24">
        <f>D8/D18</f>
        <v>0.90864238138310993</v>
      </c>
    </row>
    <row r="9" spans="1:6" ht="22.9" customHeight="1">
      <c r="A9" s="15"/>
      <c r="B9" s="16"/>
      <c r="C9" s="17"/>
      <c r="D9" s="25">
        <v>200</v>
      </c>
      <c r="E9" s="26" t="s">
        <v>13</v>
      </c>
      <c r="F9" s="17"/>
    </row>
    <row r="10" spans="1:6" ht="22.9" customHeight="1">
      <c r="A10" s="15"/>
      <c r="B10" s="21"/>
      <c r="C10" s="12"/>
      <c r="D10" s="13">
        <v>200</v>
      </c>
      <c r="E10" s="14" t="s">
        <v>14</v>
      </c>
      <c r="F10" s="12"/>
    </row>
    <row r="11" spans="1:6" ht="22.9" customHeight="1">
      <c r="A11" s="15"/>
      <c r="B11" s="16"/>
      <c r="C11" s="17"/>
      <c r="D11" s="18">
        <f>D9+D10</f>
        <v>400</v>
      </c>
      <c r="E11" s="19" t="s">
        <v>15</v>
      </c>
      <c r="F11" s="20">
        <f>D11/D17</f>
        <v>0.36003600360036003</v>
      </c>
    </row>
    <row r="12" spans="1:6" ht="22.9" customHeight="1">
      <c r="A12" s="15"/>
      <c r="B12" s="21"/>
      <c r="C12" s="12"/>
      <c r="D12" s="13">
        <v>96</v>
      </c>
      <c r="E12" s="14" t="s">
        <v>16</v>
      </c>
      <c r="F12" s="12"/>
    </row>
    <row r="13" spans="1:6" ht="22.9" customHeight="1">
      <c r="A13" s="15"/>
      <c r="B13" s="16"/>
      <c r="C13" s="17"/>
      <c r="D13" s="25">
        <v>228</v>
      </c>
      <c r="E13" s="26" t="s">
        <v>17</v>
      </c>
      <c r="F13" s="17"/>
    </row>
    <row r="14" spans="1:6" ht="22.9" customHeight="1">
      <c r="A14" s="15"/>
      <c r="B14" s="21"/>
      <c r="C14" s="12"/>
      <c r="D14" s="13">
        <v>284</v>
      </c>
      <c r="E14" s="14" t="s">
        <v>18</v>
      </c>
      <c r="F14" s="12"/>
    </row>
    <row r="15" spans="1:6" ht="22.9" customHeight="1">
      <c r="A15" s="15"/>
      <c r="B15" s="16"/>
      <c r="C15" s="17"/>
      <c r="D15" s="25">
        <v>103</v>
      </c>
      <c r="E15" s="26" t="s">
        <v>19</v>
      </c>
      <c r="F15" s="17"/>
    </row>
    <row r="16" spans="1:6" ht="22.9" customHeight="1">
      <c r="A16" s="15"/>
      <c r="B16" s="21"/>
      <c r="C16" s="12"/>
      <c r="D16" s="27">
        <f>D12+D13+D14+D15</f>
        <v>711</v>
      </c>
      <c r="E16" s="28" t="s">
        <v>20</v>
      </c>
      <c r="F16" s="29">
        <f>D16/D17</f>
        <v>0.63996399639963997</v>
      </c>
    </row>
    <row r="17" spans="1:6" ht="23.9" customHeight="1">
      <c r="A17" s="15"/>
      <c r="B17" s="16"/>
      <c r="C17" s="17"/>
      <c r="D17" s="30">
        <f>D11+D16</f>
        <v>1111</v>
      </c>
      <c r="E17" s="31" t="s">
        <v>21</v>
      </c>
      <c r="F17" s="32">
        <f>D17/D18</f>
        <v>9.1357618616890054E-2</v>
      </c>
    </row>
    <row r="18" spans="1:6" ht="32.65" customHeight="1">
      <c r="A18" s="33" t="s">
        <v>22</v>
      </c>
      <c r="B18" s="34">
        <v>14375</v>
      </c>
      <c r="C18" s="35"/>
      <c r="D18" s="36">
        <f>D8+D17</f>
        <v>12161</v>
      </c>
      <c r="E18" s="37" t="s">
        <v>23</v>
      </c>
      <c r="F18" s="38">
        <f>F8+F17</f>
        <v>1</v>
      </c>
    </row>
    <row r="19" spans="1:6" ht="26.5" customHeight="1">
      <c r="A19" s="44" t="s">
        <v>24</v>
      </c>
      <c r="B19" s="45">
        <v>1050</v>
      </c>
      <c r="C19" s="46"/>
      <c r="D19" s="47">
        <f>B20-D18</f>
        <v>3264</v>
      </c>
      <c r="E19" s="39" t="s">
        <v>25</v>
      </c>
      <c r="F19" s="17"/>
    </row>
    <row r="20" spans="1:6" ht="23.9" customHeight="1">
      <c r="A20" s="48" t="s">
        <v>26</v>
      </c>
      <c r="B20" s="49">
        <f>B18+B19</f>
        <v>15425</v>
      </c>
      <c r="C20" s="50"/>
      <c r="D20" s="51">
        <f>D18+D19</f>
        <v>15425</v>
      </c>
      <c r="E20" s="43"/>
      <c r="F20" s="12"/>
    </row>
  </sheetData>
  <mergeCells count="1">
    <mergeCell ref="A1:F1"/>
  </mergeCells>
  <pageMargins left="0.5" right="0.5" top="0.75" bottom="0.75" header="0.27777800000000002" footer="0.27777800000000002"/>
  <pageSetup scale="88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Feuille 1 - Dépenses_Ressources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Laurent B.</cp:lastModifiedBy>
  <dcterms:modified xsi:type="dcterms:W3CDTF">2025-05-12T15:14:36Z</dcterms:modified>
</cp:coreProperties>
</file>